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166" i="2"/>
  <c r="H36"/>
  <c r="H136"/>
  <c r="H131"/>
  <c r="H126"/>
  <c r="H86"/>
  <c r="H81"/>
  <c r="H7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<sst xmlns="http://schemas.openxmlformats.org/spreadsheetml/2006/main" count="367" uniqueCount="160">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</sst>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58" activePane="bottomRight" state="frozen"/>
      <selection pane="topRight" activeCell="E1" sqref="E1"/>
      <selection pane="bottomLeft" activeCell="A13" sqref="A13"/>
      <selection pane="bottomRight" activeCell="H166" sqref="H166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50000000000001" customHeight="1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25" customHeight="1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25" customHeight="1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5" customHeight="1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25" customHeight="1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91" t="s">
        <v>55</v>
      </c>
      <c r="B13" s="107" t="s">
        <v>80</v>
      </c>
      <c r="C13" s="91" t="s">
        <v>121</v>
      </c>
      <c r="D13" s="107" t="s">
        <v>109</v>
      </c>
      <c r="E13" s="14" t="s">
        <v>47</v>
      </c>
      <c r="F13" s="15">
        <f t="shared" ref="F13:F32" si="0">G13+H13+I13+J13</f>
        <v>346203.90610000002</v>
      </c>
      <c r="G13" s="16">
        <f>G18+G23+G28+G33+G38+G43+G48</f>
        <v>83229.998100000012</v>
      </c>
      <c r="H13" s="16">
        <f t="shared" ref="H13:J13" si="1">H18+H23+H28+H33+H38+H43+H48</f>
        <v>88262.041999999987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92"/>
      <c r="B16" s="77"/>
      <c r="C16" s="92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107" t="s">
        <v>60</v>
      </c>
      <c r="B18" s="79" t="s">
        <v>133</v>
      </c>
      <c r="C18" s="91" t="s">
        <v>95</v>
      </c>
      <c r="D18" s="107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80"/>
      <c r="C21" s="92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107" t="s">
        <v>61</v>
      </c>
      <c r="B23" s="79" t="s">
        <v>145</v>
      </c>
      <c r="C23" s="91" t="s">
        <v>95</v>
      </c>
      <c r="D23" s="107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80"/>
      <c r="C26" s="92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107" t="s">
        <v>62</v>
      </c>
      <c r="B28" s="79" t="s">
        <v>144</v>
      </c>
      <c r="C28" s="91" t="s">
        <v>122</v>
      </c>
      <c r="D28" s="107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80"/>
      <c r="C31" s="92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107" t="s">
        <v>63</v>
      </c>
      <c r="B33" s="79" t="s">
        <v>134</v>
      </c>
      <c r="C33" s="91" t="s">
        <v>122</v>
      </c>
      <c r="D33" s="107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80"/>
      <c r="C36" s="92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107" t="s">
        <v>75</v>
      </c>
      <c r="B38" s="79" t="s">
        <v>135</v>
      </c>
      <c r="C38" s="91" t="s">
        <v>123</v>
      </c>
      <c r="D38" s="107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80"/>
      <c r="C41" s="92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107" t="s">
        <v>108</v>
      </c>
      <c r="B43" s="79" t="s">
        <v>136</v>
      </c>
      <c r="C43" s="91" t="s">
        <v>124</v>
      </c>
      <c r="D43" s="107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80"/>
      <c r="C46" s="92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107" t="s">
        <v>118</v>
      </c>
      <c r="B48" s="79" t="s">
        <v>96</v>
      </c>
      <c r="C48" s="91" t="s">
        <v>124</v>
      </c>
      <c r="D48" s="107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107" t="s">
        <v>64</v>
      </c>
      <c r="B53" s="107" t="s">
        <v>81</v>
      </c>
      <c r="C53" s="91" t="s">
        <v>124</v>
      </c>
      <c r="D53" s="85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107" t="s">
        <v>22</v>
      </c>
      <c r="B58" s="79" t="s">
        <v>128</v>
      </c>
      <c r="C58" s="91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107" t="s">
        <v>65</v>
      </c>
      <c r="B63" s="107" t="s">
        <v>82</v>
      </c>
      <c r="C63" s="91" t="s">
        <v>121</v>
      </c>
      <c r="D63" s="107" t="s">
        <v>106</v>
      </c>
      <c r="E63" s="43" t="s">
        <v>47</v>
      </c>
      <c r="F63" s="15">
        <f t="shared" si="12"/>
        <v>99677.472999999998</v>
      </c>
      <c r="G63" s="16">
        <f>G68+G73+G78+G83</f>
        <v>22838.251</v>
      </c>
      <c r="H63" s="16">
        <f t="shared" ref="H63:J63" si="24">H68+H73+H78+H83</f>
        <v>24777.937999999998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92"/>
      <c r="D66" s="77"/>
      <c r="E66" s="43" t="s">
        <v>58</v>
      </c>
      <c r="F66" s="15">
        <f t="shared" si="26"/>
        <v>99677.472999999998</v>
      </c>
      <c r="G66" s="16">
        <f>G71+G76+G81+G86</f>
        <v>22838.251</v>
      </c>
      <c r="H66" s="16">
        <f t="shared" ref="H66:J66" si="27">H71+H76+H81+H86</f>
        <v>24777.937999999998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107" t="s">
        <v>66</v>
      </c>
      <c r="B68" s="79" t="s">
        <v>137</v>
      </c>
      <c r="C68" s="91" t="s">
        <v>95</v>
      </c>
      <c r="D68" s="8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80"/>
      <c r="C71" s="92"/>
      <c r="D71" s="8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107" t="s">
        <v>2</v>
      </c>
      <c r="B73" s="79" t="s">
        <v>138</v>
      </c>
      <c r="C73" s="91" t="s">
        <v>121</v>
      </c>
      <c r="D73" s="82" t="s">
        <v>89</v>
      </c>
      <c r="E73" s="43" t="s">
        <v>47</v>
      </c>
      <c r="F73" s="15">
        <f t="shared" si="26"/>
        <v>54762.280000000006</v>
      </c>
      <c r="G73" s="16">
        <f>G74+G75+G76+G77</f>
        <v>12486.252</v>
      </c>
      <c r="H73" s="16">
        <f t="shared" ref="H73:J73" si="29">H74+H75+H76+H77</f>
        <v>13337.621999999999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80"/>
      <c r="C76" s="92"/>
      <c r="D76" s="83"/>
      <c r="E76" s="43" t="s">
        <v>58</v>
      </c>
      <c r="F76" s="15">
        <f t="shared" si="26"/>
        <v>54762.280000000006</v>
      </c>
      <c r="G76" s="19">
        <v>12486.252</v>
      </c>
      <c r="H76" s="74">
        <f>13200.514+137.108</f>
        <v>13337.621999999999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107" t="s">
        <v>67</v>
      </c>
      <c r="B78" s="79" t="s">
        <v>139</v>
      </c>
      <c r="C78" s="91" t="s">
        <v>121</v>
      </c>
      <c r="D78" s="8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80"/>
      <c r="C81" s="92"/>
      <c r="D81" s="8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107" t="s">
        <v>100</v>
      </c>
      <c r="B83" s="79" t="s">
        <v>140</v>
      </c>
      <c r="C83" s="91" t="s">
        <v>121</v>
      </c>
      <c r="D83" s="82" t="s">
        <v>91</v>
      </c>
      <c r="E83" s="43" t="s">
        <v>47</v>
      </c>
      <c r="F83" s="15">
        <f t="shared" si="26"/>
        <v>22741.646999999997</v>
      </c>
      <c r="G83" s="16">
        <f t="shared" ref="G83:J83" si="31">G84+G85+G86+G87</f>
        <v>5129.0140000000001</v>
      </c>
      <c r="H83" s="16">
        <f t="shared" si="31"/>
        <v>5712.3509999999997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80"/>
      <c r="C86" s="92"/>
      <c r="D86" s="83"/>
      <c r="E86" s="43" t="s">
        <v>58</v>
      </c>
      <c r="F86" s="15">
        <f>G86+H86+I86+J86</f>
        <v>22741.646999999997</v>
      </c>
      <c r="G86" s="19">
        <v>5129.0140000000001</v>
      </c>
      <c r="H86" s="74">
        <f>5483.835+228.516</f>
        <v>5712.3509999999997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76" t="s">
        <v>146</v>
      </c>
      <c r="B88" s="79" t="s">
        <v>147</v>
      </c>
      <c r="C88" s="91">
        <v>2022</v>
      </c>
      <c r="D88" s="8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80"/>
      <c r="C91" s="92"/>
      <c r="D91" s="8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5" t="s">
        <v>68</v>
      </c>
      <c r="B93" s="85" t="s">
        <v>84</v>
      </c>
      <c r="C93" s="91" t="s">
        <v>121</v>
      </c>
      <c r="D93" s="85" t="s">
        <v>112</v>
      </c>
      <c r="E93" s="68" t="s">
        <v>47</v>
      </c>
      <c r="F93" s="15">
        <f t="shared" si="26"/>
        <v>241281.08283</v>
      </c>
      <c r="G93" s="16">
        <f>G98+G103+G108+G113+G118+G123+G128+G133+G138</f>
        <v>56915.833559999999</v>
      </c>
      <c r="H93" s="16">
        <f t="shared" ref="H93:J93" si="34">H98+H103+H108+H113+H118+H123+H128+H133+H138</f>
        <v>61864.868269999999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6"/>
      <c r="B96" s="86"/>
      <c r="C96" s="92"/>
      <c r="D96" s="86"/>
      <c r="E96" s="68" t="s">
        <v>58</v>
      </c>
      <c r="F96" s="15">
        <f t="shared" si="26"/>
        <v>240573.39199999999</v>
      </c>
      <c r="G96" s="16">
        <f>G101+G106+G111+G116+G121+G126+G131+G136+G141</f>
        <v>56561.141999999993</v>
      </c>
      <c r="H96" s="16">
        <f>H101+H106+H111+H116+H121+H126+H131+H136+H141</f>
        <v>61511.868999999999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5" t="s">
        <v>69</v>
      </c>
      <c r="B98" s="120" t="s">
        <v>113</v>
      </c>
      <c r="C98" s="91" t="s">
        <v>121</v>
      </c>
      <c r="D98" s="94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6"/>
      <c r="B101" s="121"/>
      <c r="C101" s="92"/>
      <c r="D101" s="95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5" t="s">
        <v>70</v>
      </c>
      <c r="B103" s="88" t="s">
        <v>105</v>
      </c>
      <c r="C103" s="91" t="s">
        <v>121</v>
      </c>
      <c r="D103" s="94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6"/>
      <c r="B106" s="89"/>
      <c r="C106" s="92"/>
      <c r="D106" s="95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5" t="s">
        <v>76</v>
      </c>
      <c r="B108" s="88" t="s">
        <v>117</v>
      </c>
      <c r="C108" s="91">
        <v>2021</v>
      </c>
      <c r="D108" s="94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5" t="s">
        <v>104</v>
      </c>
      <c r="B113" s="88" t="s">
        <v>114</v>
      </c>
      <c r="C113" s="91">
        <v>2021</v>
      </c>
      <c r="D113" s="94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5" t="s">
        <v>101</v>
      </c>
      <c r="B118" s="88" t="s">
        <v>119</v>
      </c>
      <c r="C118" s="91">
        <v>2021</v>
      </c>
      <c r="D118" s="94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5" t="s">
        <v>102</v>
      </c>
      <c r="B123" s="111" t="s">
        <v>141</v>
      </c>
      <c r="C123" s="91" t="s">
        <v>121</v>
      </c>
      <c r="D123" s="94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6"/>
      <c r="B126" s="112"/>
      <c r="C126" s="92"/>
      <c r="D126" s="95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5" t="s">
        <v>103</v>
      </c>
      <c r="B128" s="88" t="s">
        <v>85</v>
      </c>
      <c r="C128" s="91" t="s">
        <v>124</v>
      </c>
      <c r="D128" s="94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6"/>
      <c r="B131" s="112"/>
      <c r="C131" s="92"/>
      <c r="D131" s="97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5" t="s">
        <v>120</v>
      </c>
      <c r="B133" s="88" t="s">
        <v>142</v>
      </c>
      <c r="C133" s="91" t="s">
        <v>121</v>
      </c>
      <c r="D133" s="103" t="s">
        <v>93</v>
      </c>
      <c r="E133" s="68" t="s">
        <v>47</v>
      </c>
      <c r="F133" s="15">
        <f t="shared" si="41"/>
        <v>108036.69499999999</v>
      </c>
      <c r="G133" s="16">
        <f t="shared" ref="G133:I133" si="45">G134+G135+G136+G137</f>
        <v>24697.937999999998</v>
      </c>
      <c r="H133" s="16">
        <f t="shared" si="45"/>
        <v>26008.178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6"/>
      <c r="B136" s="112"/>
      <c r="C136" s="92"/>
      <c r="D136" s="103"/>
      <c r="E136" s="68" t="s">
        <v>58</v>
      </c>
      <c r="F136" s="15">
        <f t="shared" si="47"/>
        <v>108036.69499999999</v>
      </c>
      <c r="G136" s="19">
        <v>24697.937999999998</v>
      </c>
      <c r="H136" s="74">
        <f>26465.209-457.031</f>
        <v>26008.178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5" t="s">
        <v>126</v>
      </c>
      <c r="B138" s="88" t="s">
        <v>127</v>
      </c>
      <c r="C138" s="91">
        <v>2022</v>
      </c>
      <c r="D138" s="94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5" t="s">
        <v>148</v>
      </c>
      <c r="B143" s="88" t="s">
        <v>149</v>
      </c>
      <c r="C143" s="91">
        <v>2022</v>
      </c>
      <c r="D143" s="94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6"/>
      <c r="B146" s="89"/>
      <c r="C146" s="92"/>
      <c r="D146" s="95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5" t="s">
        <v>79</v>
      </c>
      <c r="B148" s="85" t="s">
        <v>86</v>
      </c>
      <c r="C148" s="91" t="s">
        <v>121</v>
      </c>
      <c r="D148" s="94" t="s">
        <v>116</v>
      </c>
      <c r="E148" s="68" t="s">
        <v>47</v>
      </c>
      <c r="F148" s="15">
        <f t="shared" si="47"/>
        <v>114473.07739000001</v>
      </c>
      <c r="G148" s="16">
        <f>G153+G163+G168+G158+G173+G178</f>
        <v>19417.261200000001</v>
      </c>
      <c r="H148" s="16">
        <f t="shared" ref="H148:J148" si="50">H153+H163+H168+H158+H173+H178</f>
        <v>65847.61911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6"/>
      <c r="B150" s="86"/>
      <c r="C150" s="92"/>
      <c r="D150" s="101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6"/>
      <c r="B151" s="86"/>
      <c r="C151" s="92"/>
      <c r="D151" s="101"/>
      <c r="E151" s="68" t="s">
        <v>58</v>
      </c>
      <c r="F151" s="15">
        <f t="shared" si="47"/>
        <v>89981.233650000009</v>
      </c>
      <c r="G151" s="16">
        <f t="shared" ref="G151:J151" si="53">G156+G166+G171+G161+G176+G181</f>
        <v>12975.96</v>
      </c>
      <c r="H151" s="16">
        <f t="shared" si="53"/>
        <v>52476.417850000013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94" t="s">
        <v>25</v>
      </c>
      <c r="B153" s="88" t="s">
        <v>131</v>
      </c>
      <c r="C153" s="91" t="s">
        <v>130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94" t="s">
        <v>26</v>
      </c>
      <c r="B158" s="88" t="s">
        <v>152</v>
      </c>
      <c r="C158" s="91" t="s">
        <v>95</v>
      </c>
      <c r="D158" s="94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97"/>
      <c r="B160" s="99"/>
      <c r="C160" s="92"/>
      <c r="D160" s="10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97"/>
      <c r="B161" s="99"/>
      <c r="C161" s="92"/>
      <c r="D161" s="10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94" t="s">
        <v>27</v>
      </c>
      <c r="B163" s="88" t="s">
        <v>158</v>
      </c>
      <c r="C163" s="91" t="s">
        <v>95</v>
      </c>
      <c r="D163" s="94" t="s">
        <v>153</v>
      </c>
      <c r="E163" s="68" t="s">
        <v>47</v>
      </c>
      <c r="F163" s="15">
        <f t="shared" si="47"/>
        <v>40158.971350000007</v>
      </c>
      <c r="G163" s="16">
        <f t="shared" ref="G163:I163" si="57">G164+G165+G166+G167</f>
        <v>1163.067</v>
      </c>
      <c r="H163" s="16">
        <f t="shared" si="57"/>
        <v>38995.904350000004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97"/>
      <c r="B166" s="99"/>
      <c r="C166" s="92"/>
      <c r="D166" s="101"/>
      <c r="E166" s="68" t="s">
        <v>58</v>
      </c>
      <c r="F166" s="15">
        <f t="shared" si="47"/>
        <v>40158.971350000007</v>
      </c>
      <c r="G166" s="19">
        <v>1163.067</v>
      </c>
      <c r="H166" s="19">
        <f>37997.08935+998.815</f>
        <v>38995.904350000004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94" t="s">
        <v>28</v>
      </c>
      <c r="B168" s="111" t="s">
        <v>143</v>
      </c>
      <c r="C168" s="91" t="s">
        <v>121</v>
      </c>
      <c r="D168" s="94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94" t="s">
        <v>107</v>
      </c>
      <c r="B173" s="111" t="s">
        <v>115</v>
      </c>
      <c r="C173" s="91" t="s">
        <v>121</v>
      </c>
      <c r="D173" s="94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97"/>
      <c r="B176" s="112"/>
      <c r="C176" s="92"/>
      <c r="D176" s="97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94" t="s">
        <v>129</v>
      </c>
      <c r="B178" s="88" t="s">
        <v>132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107"/>
      <c r="B183" s="108" t="s">
        <v>73</v>
      </c>
      <c r="C183" s="91" t="s">
        <v>121</v>
      </c>
      <c r="D183" s="103"/>
      <c r="E183" s="14" t="s">
        <v>47</v>
      </c>
      <c r="F183" s="59">
        <f t="shared" ref="F183:G183" si="63">F13+F53+F63+F93+F148+F88+F143</f>
        <v>803369.64431999996</v>
      </c>
      <c r="G183" s="59">
        <f t="shared" si="63"/>
        <v>182601.34386000002</v>
      </c>
      <c r="H183" s="59">
        <f>H13+H53+H63+H93+H148+H88+H143</f>
        <v>241886.57238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09"/>
      <c r="C184" s="92"/>
      <c r="D184" s="10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09"/>
      <c r="C185" s="92"/>
      <c r="D185" s="10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777669.47264999989</v>
      </c>
      <c r="G186" s="59">
        <f t="shared" si="66"/>
        <v>175682.71400000001</v>
      </c>
      <c r="H186" s="59">
        <f>H16+H56+H66+H96+H151+H91+H146</f>
        <v>228036.37185000003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2022-11-25T09:47:52Z</dcterms:modified>
</cp:coreProperties>
</file>